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4" i="1"/>
  <c r="I14"/>
  <c r="H14"/>
  <c r="G14"/>
  <c r="F14"/>
  <c r="D14"/>
  <c r="J14" s="1"/>
  <c r="I13"/>
  <c r="H13"/>
  <c r="G13"/>
  <c r="F13"/>
  <c r="E13"/>
  <c r="D13"/>
  <c r="J13" s="1"/>
  <c r="I12"/>
  <c r="H12"/>
  <c r="G12"/>
  <c r="F12"/>
  <c r="J12" s="1"/>
  <c r="E12"/>
  <c r="D12"/>
  <c r="I11"/>
  <c r="I15" s="1"/>
  <c r="H11"/>
  <c r="H15" s="1"/>
  <c r="G11"/>
  <c r="G15" s="1"/>
  <c r="F11"/>
  <c r="F15" s="1"/>
  <c r="E11"/>
  <c r="E15" s="1"/>
  <c r="D11"/>
  <c r="D15" s="1"/>
  <c r="J9"/>
  <c r="C9"/>
  <c r="J8"/>
  <c r="C8"/>
  <c r="J7"/>
  <c r="C7"/>
  <c r="P6"/>
  <c r="J6"/>
  <c r="C6"/>
  <c r="J3"/>
  <c r="J2"/>
  <c r="J11" l="1"/>
  <c r="J15" s="1"/>
</calcChain>
</file>

<file path=xl/sharedStrings.xml><?xml version="1.0" encoding="utf-8"?>
<sst xmlns="http://schemas.openxmlformats.org/spreadsheetml/2006/main" count="38" uniqueCount="37">
  <si>
    <t>Team</t>
  </si>
  <si>
    <t>Process 1</t>
  </si>
  <si>
    <t>Process 2</t>
  </si>
  <si>
    <t>Total</t>
  </si>
  <si>
    <t>ENTER Buffer details:</t>
  </si>
  <si>
    <t>Approved / Average FTE</t>
  </si>
  <si>
    <t>Spike FTE</t>
  </si>
  <si>
    <t xml:space="preserve">Enter YTD Rolling Attrition % </t>
  </si>
  <si>
    <t>Spike Period</t>
  </si>
  <si>
    <t>Mar- apr</t>
  </si>
  <si>
    <t>Jul- aug</t>
  </si>
  <si>
    <t>Jun- aug</t>
  </si>
  <si>
    <t>Jan-Feb</t>
  </si>
  <si>
    <t>Ad Hoc</t>
  </si>
  <si>
    <t>May - July</t>
  </si>
  <si>
    <t>Name</t>
  </si>
  <si>
    <t>Vintage</t>
  </si>
  <si>
    <t>sub 2</t>
  </si>
  <si>
    <t>Sub 3</t>
  </si>
  <si>
    <t>sub 5</t>
  </si>
  <si>
    <t>sub 6</t>
  </si>
  <si>
    <t>sub 7</t>
  </si>
  <si>
    <t>Totals</t>
  </si>
  <si>
    <t xml:space="preserve">Enter YTD absence % </t>
  </si>
  <si>
    <t>Rajesh</t>
  </si>
  <si>
    <t>Total Buffer</t>
  </si>
  <si>
    <t>Ramesh</t>
  </si>
  <si>
    <t>John</t>
  </si>
  <si>
    <t>This is used as a buffer over the top of FTE number to calculate requirement</t>
  </si>
  <si>
    <t>Mark</t>
  </si>
  <si>
    <t>Trained &amp; can train others</t>
  </si>
  <si>
    <t>Can Process Independently</t>
  </si>
  <si>
    <t>Can Process with help</t>
  </si>
  <si>
    <t>Can be trained/Not trained</t>
  </si>
  <si>
    <t>Status</t>
  </si>
  <si>
    <t>date of joining  - Process</t>
  </si>
  <si>
    <t>sub process1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</si>
</sst>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4" fillId="0" borderId="0" xfId="2" applyFont="1"/>
    <xf numFmtId="0" fontId="0" fillId="0" borderId="0" xfId="2" applyFont="1" applyBorder="1"/>
    <xf numFmtId="9" fontId="2" fillId="0" borderId="0" xfId="1" applyFont="1" applyBorder="1"/>
    <xf numFmtId="0" fontId="0" fillId="0" borderId="1" xfId="2" applyFont="1" applyBorder="1"/>
    <xf numFmtId="9" fontId="2" fillId="0" borderId="13" xfId="1" applyFont="1" applyBorder="1"/>
    <xf numFmtId="0" fontId="0" fillId="0" borderId="21" xfId="2" applyFont="1" applyBorder="1"/>
    <xf numFmtId="9" fontId="2" fillId="0" borderId="22" xfId="1" applyFont="1" applyBorder="1"/>
    <xf numFmtId="0" fontId="3" fillId="0" borderId="0" xfId="2" applyFont="1" applyFill="1" applyBorder="1"/>
    <xf numFmtId="0" fontId="0" fillId="0" borderId="15" xfId="2" applyFont="1" applyBorder="1"/>
    <xf numFmtId="9" fontId="0" fillId="0" borderId="17" xfId="2" applyNumberFormat="1" applyFont="1" applyBorder="1"/>
    <xf numFmtId="0" fontId="3" fillId="0" borderId="0" xfId="2" applyFont="1" applyBorder="1"/>
    <xf numFmtId="0" fontId="0" fillId="0" borderId="28" xfId="2" applyFont="1" applyBorder="1"/>
    <xf numFmtId="9" fontId="0" fillId="0" borderId="6" xfId="2" applyNumberFormat="1" applyFont="1" applyBorder="1"/>
    <xf numFmtId="9" fontId="0" fillId="0" borderId="0" xfId="2" applyNumberFormat="1" applyFont="1"/>
    <xf numFmtId="0" fontId="5" fillId="0" borderId="0" xfId="2" applyFont="1" applyFill="1" applyBorder="1"/>
    <xf numFmtId="0" fontId="2" fillId="0" borderId="0" xfId="2" applyFont="1" applyFill="1" applyBorder="1"/>
    <xf numFmtId="0" fontId="0" fillId="0" borderId="0" xfId="2" applyFont="1" applyFill="1" applyBorder="1"/>
    <xf numFmtId="0" fontId="1" fillId="0" borderId="0" xfId="0" applyFont="1"/>
    <xf numFmtId="0" fontId="1" fillId="3" borderId="8" xfId="2" applyFont="1" applyFill="1" applyBorder="1"/>
    <xf numFmtId="0" fontId="1" fillId="3" borderId="14" xfId="2" applyFont="1" applyFill="1" applyBorder="1"/>
    <xf numFmtId="0" fontId="1" fillId="0" borderId="8" xfId="2" applyFont="1" applyBorder="1"/>
    <xf numFmtId="14" fontId="1" fillId="0" borderId="8" xfId="2" applyNumberFormat="1" applyFont="1" applyBorder="1"/>
    <xf numFmtId="1" fontId="1" fillId="0" borderId="23" xfId="2" applyNumberFormat="1" applyFont="1" applyBorder="1"/>
    <xf numFmtId="0" fontId="1" fillId="0" borderId="16" xfId="2" applyFont="1" applyBorder="1"/>
    <xf numFmtId="0" fontId="1" fillId="0" borderId="26" xfId="2" applyFont="1" applyBorder="1"/>
    <xf numFmtId="0" fontId="1" fillId="0" borderId="18" xfId="2" applyFont="1" applyBorder="1"/>
    <xf numFmtId="0" fontId="1" fillId="0" borderId="19" xfId="2" applyFont="1" applyBorder="1"/>
    <xf numFmtId="0" fontId="1" fillId="0" borderId="29" xfId="2" applyFont="1" applyBorder="1"/>
    <xf numFmtId="0" fontId="1" fillId="0" borderId="1" xfId="2" applyFont="1" applyBorder="1"/>
    <xf numFmtId="0" fontId="1" fillId="0" borderId="13" xfId="2" applyFont="1" applyBorder="1"/>
    <xf numFmtId="0" fontId="1" fillId="0" borderId="15" xfId="2" applyFont="1" applyBorder="1"/>
    <xf numFmtId="0" fontId="1" fillId="0" borderId="34" xfId="2" applyFont="1" applyBorder="1" applyAlignment="1">
      <alignment horizontal="center"/>
    </xf>
    <xf numFmtId="0" fontId="1" fillId="0" borderId="6" xfId="2" applyFont="1" applyBorder="1"/>
    <xf numFmtId="0" fontId="6" fillId="0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11" xfId="2" applyFont="1" applyFill="1" applyBorder="1" applyAlignment="1">
      <alignment horizontal="center"/>
    </xf>
    <xf numFmtId="0" fontId="6" fillId="3" borderId="12" xfId="2" applyFont="1" applyFill="1" applyBorder="1" applyAlignment="1">
      <alignment horizontal="center"/>
    </xf>
    <xf numFmtId="0" fontId="6" fillId="3" borderId="13" xfId="2" applyFont="1" applyFill="1" applyBorder="1" applyAlignment="1">
      <alignment horizontal="center"/>
    </xf>
    <xf numFmtId="0" fontId="6" fillId="3" borderId="15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16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18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/>
    </xf>
    <xf numFmtId="0" fontId="6" fillId="3" borderId="20" xfId="2" applyFont="1" applyFill="1" applyBorder="1" applyAlignment="1">
      <alignment horizontal="center"/>
    </xf>
    <xf numFmtId="0" fontId="6" fillId="2" borderId="8" xfId="2" applyFont="1" applyFill="1" applyBorder="1"/>
    <xf numFmtId="0" fontId="6" fillId="2" borderId="23" xfId="2" applyFont="1" applyFill="1" applyBorder="1"/>
    <xf numFmtId="0" fontId="6" fillId="2" borderId="16" xfId="2" applyFont="1" applyFill="1" applyBorder="1"/>
    <xf numFmtId="0" fontId="6" fillId="2" borderId="24" xfId="2" applyFont="1" applyFill="1" applyBorder="1"/>
    <xf numFmtId="0" fontId="6" fillId="2" borderId="10" xfId="2" applyFont="1" applyFill="1" applyBorder="1"/>
    <xf numFmtId="0" fontId="6" fillId="2" borderId="25" xfId="2" applyFont="1" applyFill="1" applyBorder="1"/>
    <xf numFmtId="0" fontId="6" fillId="0" borderId="27" xfId="2" applyFont="1" applyBorder="1"/>
    <xf numFmtId="0" fontId="6" fillId="0" borderId="20" xfId="2" applyFont="1" applyBorder="1"/>
    <xf numFmtId="0" fontId="7" fillId="0" borderId="30" xfId="2" applyFont="1" applyFill="1" applyBorder="1"/>
    <xf numFmtId="0" fontId="6" fillId="4" borderId="30" xfId="2" applyFont="1" applyFill="1" applyBorder="1"/>
    <xf numFmtId="0" fontId="7" fillId="0" borderId="31" xfId="2" applyFont="1" applyFill="1" applyBorder="1"/>
    <xf numFmtId="0" fontId="6" fillId="5" borderId="31" xfId="2" applyFont="1" applyFill="1" applyBorder="1"/>
    <xf numFmtId="0" fontId="6" fillId="6" borderId="31" xfId="2" applyFont="1" applyFill="1" applyBorder="1"/>
    <xf numFmtId="0" fontId="7" fillId="0" borderId="32" xfId="2" applyFont="1" applyFill="1" applyBorder="1"/>
    <xf numFmtId="0" fontId="6" fillId="0" borderId="33" xfId="2" applyFont="1" applyFill="1" applyBorder="1"/>
    <xf numFmtId="0" fontId="7" fillId="0" borderId="7" xfId="2" applyFont="1" applyFill="1" applyBorder="1"/>
    <xf numFmtId="0" fontId="6" fillId="0" borderId="7" xfId="2" applyFont="1" applyBorder="1"/>
  </cellXfs>
  <cellStyles count="3">
    <cellStyle name="Nor}al" xfId="2"/>
    <cellStyle name="Normal" xfId="0" builtinId="0"/>
    <cellStyle name="Percent" xfId="1" builtinId="5"/>
  </cellStyles>
  <dxfs count="8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GridLines="0" tabSelected="1" workbookViewId="0">
      <selection activeCell="G2" sqref="G2:I4"/>
    </sheetView>
  </sheetViews>
  <sheetFormatPr defaultRowHeight="15"/>
  <cols>
    <col min="1" max="1" width="24.140625" bestFit="1" customWidth="1"/>
    <col min="2" max="2" width="13.5703125" hidden="1" customWidth="1"/>
    <col min="3" max="3" width="8" bestFit="1" customWidth="1"/>
    <col min="4" max="4" width="14" customWidth="1"/>
    <col min="12" max="14" width="0" hidden="1" customWidth="1"/>
    <col min="15" max="15" width="23.42578125" customWidth="1"/>
  </cols>
  <sheetData>
    <row r="1" spans="1:18" ht="15.75" thickBot="1">
      <c r="A1" s="34" t="s">
        <v>0</v>
      </c>
      <c r="B1" s="18"/>
      <c r="C1" s="18"/>
      <c r="D1" s="35" t="s">
        <v>1</v>
      </c>
      <c r="E1" s="36"/>
      <c r="F1" s="36"/>
      <c r="G1" s="37" t="s">
        <v>2</v>
      </c>
      <c r="H1" s="38"/>
      <c r="I1" s="39"/>
      <c r="J1" s="40" t="s">
        <v>3</v>
      </c>
      <c r="O1" s="1" t="s">
        <v>4</v>
      </c>
    </row>
    <row r="2" spans="1:18" ht="15.75" thickBot="1">
      <c r="A2" s="19" t="s">
        <v>5</v>
      </c>
      <c r="B2" s="18"/>
      <c r="C2" s="18"/>
      <c r="D2" s="41">
        <v>1</v>
      </c>
      <c r="E2" s="42">
        <v>1</v>
      </c>
      <c r="F2" s="42">
        <v>0.6</v>
      </c>
      <c r="G2" s="43">
        <v>1.5</v>
      </c>
      <c r="H2" s="44">
        <v>0.5</v>
      </c>
      <c r="I2" s="45">
        <v>0.4</v>
      </c>
      <c r="J2" s="46">
        <f>SUM(D2:I2)</f>
        <v>5</v>
      </c>
      <c r="O2" s="2"/>
      <c r="P2" s="3"/>
      <c r="Q2" s="2"/>
      <c r="R2" s="2"/>
    </row>
    <row r="3" spans="1:18">
      <c r="A3" s="20" t="s">
        <v>6</v>
      </c>
      <c r="B3" s="18"/>
      <c r="C3" s="18"/>
      <c r="D3" s="47">
        <v>1.5</v>
      </c>
      <c r="E3" s="48">
        <v>1.75</v>
      </c>
      <c r="F3" s="48">
        <v>0.8</v>
      </c>
      <c r="G3" s="49">
        <v>1.58</v>
      </c>
      <c r="H3" s="48">
        <v>0.7</v>
      </c>
      <c r="I3" s="48">
        <v>0.5</v>
      </c>
      <c r="J3" s="50">
        <f>SUM(D3:I3)</f>
        <v>6.83</v>
      </c>
      <c r="O3" s="4" t="s">
        <v>7</v>
      </c>
      <c r="P3" s="5">
        <v>0.25</v>
      </c>
    </row>
    <row r="4" spans="1:18" ht="15.75" thickBot="1">
      <c r="A4" s="20" t="s">
        <v>8</v>
      </c>
      <c r="B4" s="18"/>
      <c r="C4" s="18"/>
      <c r="D4" s="47" t="s">
        <v>9</v>
      </c>
      <c r="E4" s="48" t="s">
        <v>10</v>
      </c>
      <c r="F4" s="48" t="s">
        <v>11</v>
      </c>
      <c r="G4" s="51" t="s">
        <v>12</v>
      </c>
      <c r="H4" s="52" t="s">
        <v>13</v>
      </c>
      <c r="I4" s="52" t="s">
        <v>14</v>
      </c>
      <c r="J4" s="53"/>
      <c r="O4" s="6"/>
      <c r="P4" s="7"/>
    </row>
    <row r="5" spans="1:18" ht="15.75" thickBot="1">
      <c r="A5" s="54" t="s">
        <v>15</v>
      </c>
      <c r="B5" s="54" t="s">
        <v>35</v>
      </c>
      <c r="C5" s="55" t="s">
        <v>16</v>
      </c>
      <c r="D5" s="56" t="s">
        <v>36</v>
      </c>
      <c r="E5" s="54" t="s">
        <v>17</v>
      </c>
      <c r="F5" s="54" t="s">
        <v>18</v>
      </c>
      <c r="G5" s="57" t="s">
        <v>19</v>
      </c>
      <c r="H5" s="58" t="s">
        <v>20</v>
      </c>
      <c r="I5" s="58" t="s">
        <v>21</v>
      </c>
      <c r="J5" s="59" t="s">
        <v>22</v>
      </c>
      <c r="K5" s="8"/>
      <c r="L5" s="8"/>
      <c r="O5" s="9" t="s">
        <v>23</v>
      </c>
      <c r="P5" s="10">
        <v>0.15</v>
      </c>
    </row>
    <row r="6" spans="1:18" ht="15.75" thickBot="1">
      <c r="A6" s="21" t="s">
        <v>24</v>
      </c>
      <c r="B6" s="22">
        <v>42826</v>
      </c>
      <c r="C6" s="23">
        <f ca="1">IF(B6="","",(TODAY()-B6))</f>
        <v>519</v>
      </c>
      <c r="D6" s="24">
        <v>4</v>
      </c>
      <c r="E6" s="21">
        <v>2</v>
      </c>
      <c r="F6" s="21">
        <v>3</v>
      </c>
      <c r="G6" s="25">
        <v>2</v>
      </c>
      <c r="H6" s="21">
        <v>2</v>
      </c>
      <c r="I6" s="21">
        <v>2</v>
      </c>
      <c r="J6" s="60">
        <f>SUMIF(D6:I6,"&gt;1",D6:I6)</f>
        <v>15</v>
      </c>
      <c r="K6" s="11"/>
      <c r="L6" s="11"/>
      <c r="O6" s="12" t="s">
        <v>25</v>
      </c>
      <c r="P6" s="13">
        <f>SUM(P3:P5)</f>
        <v>0.4</v>
      </c>
    </row>
    <row r="7" spans="1:18">
      <c r="A7" s="21" t="s">
        <v>26</v>
      </c>
      <c r="B7" s="22">
        <v>42583</v>
      </c>
      <c r="C7" s="23">
        <f ca="1">IF(B7="","",(TODAY()-B7))</f>
        <v>762</v>
      </c>
      <c r="D7" s="24">
        <v>1</v>
      </c>
      <c r="E7" s="21">
        <v>2</v>
      </c>
      <c r="F7" s="21">
        <v>2</v>
      </c>
      <c r="G7" s="25">
        <v>4</v>
      </c>
      <c r="H7" s="21">
        <v>4</v>
      </c>
      <c r="I7" s="21">
        <v>4</v>
      </c>
      <c r="J7" s="60">
        <f>SUMIF(D7:I7,"&gt;1",D7:I7)</f>
        <v>16</v>
      </c>
      <c r="K7" s="11"/>
      <c r="L7" s="11"/>
      <c r="P7" s="14"/>
    </row>
    <row r="8" spans="1:18">
      <c r="A8" s="21" t="s">
        <v>27</v>
      </c>
      <c r="B8" s="22">
        <v>42339</v>
      </c>
      <c r="C8" s="23">
        <f ca="1">IF(B8="","",(TODAY()-B8))</f>
        <v>1006</v>
      </c>
      <c r="D8" s="24">
        <v>1</v>
      </c>
      <c r="E8" s="21">
        <v>1</v>
      </c>
      <c r="F8" s="21">
        <v>1</v>
      </c>
      <c r="G8" s="25">
        <v>3</v>
      </c>
      <c r="H8" s="21">
        <v>3</v>
      </c>
      <c r="I8" s="21">
        <v>3</v>
      </c>
      <c r="J8" s="60">
        <f>SUMIF(D8:I8,"&gt;1",D8:I8)</f>
        <v>9</v>
      </c>
      <c r="K8" s="11"/>
      <c r="L8" s="11"/>
      <c r="N8" s="8"/>
      <c r="O8" s="15" t="s">
        <v>28</v>
      </c>
      <c r="P8" s="2"/>
    </row>
    <row r="9" spans="1:18" ht="15.75" thickBot="1">
      <c r="A9" s="21" t="s">
        <v>29</v>
      </c>
      <c r="B9" s="22">
        <v>41913</v>
      </c>
      <c r="C9" s="23">
        <f ca="1">IF(B9="","",(TODAY()-B9))</f>
        <v>1432</v>
      </c>
      <c r="D9" s="26">
        <v>2</v>
      </c>
      <c r="E9" s="27">
        <v>3</v>
      </c>
      <c r="F9" s="27">
        <v>2</v>
      </c>
      <c r="G9" s="28">
        <v>1</v>
      </c>
      <c r="H9" s="27">
        <v>1</v>
      </c>
      <c r="I9" s="27">
        <v>1</v>
      </c>
      <c r="J9" s="61">
        <f>SUMIF(D9:I9,"&gt;1",D9:I9)</f>
        <v>7</v>
      </c>
      <c r="K9" s="11"/>
      <c r="L9" s="11"/>
      <c r="N9" s="8"/>
      <c r="O9" s="16"/>
      <c r="P9" s="2"/>
    </row>
    <row r="10" spans="1:18" ht="15.75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1"/>
      <c r="L10" s="11"/>
      <c r="N10" s="17"/>
      <c r="O10" s="2"/>
      <c r="P10" s="2"/>
    </row>
    <row r="11" spans="1:18" ht="15.75" thickBot="1">
      <c r="A11" s="62" t="s">
        <v>30</v>
      </c>
      <c r="B11" s="18"/>
      <c r="C11" s="63">
        <v>4</v>
      </c>
      <c r="D11" s="29">
        <f t="shared" ref="D11:I11" si="0">COUNTIF(D6:D9,$C$11)</f>
        <v>1</v>
      </c>
      <c r="E11" s="29">
        <f t="shared" si="0"/>
        <v>0</v>
      </c>
      <c r="F11" s="29">
        <f t="shared" si="0"/>
        <v>0</v>
      </c>
      <c r="G11" s="29">
        <f t="shared" si="0"/>
        <v>1</v>
      </c>
      <c r="H11" s="29">
        <f t="shared" si="0"/>
        <v>1</v>
      </c>
      <c r="I11" s="29">
        <f t="shared" si="0"/>
        <v>1</v>
      </c>
      <c r="J11" s="30">
        <f>SUM(D11:I11)</f>
        <v>4</v>
      </c>
      <c r="K11" s="2"/>
      <c r="L11" s="2"/>
    </row>
    <row r="12" spans="1:18" ht="15.75" thickBot="1">
      <c r="A12" s="64" t="s">
        <v>31</v>
      </c>
      <c r="B12" s="18"/>
      <c r="C12" s="65">
        <v>3</v>
      </c>
      <c r="D12" s="24">
        <f t="shared" ref="D12:I12" si="1">COUNTIF(D6:D9,$C$12)</f>
        <v>0</v>
      </c>
      <c r="E12" s="24">
        <f t="shared" si="1"/>
        <v>1</v>
      </c>
      <c r="F12" s="24">
        <f t="shared" si="1"/>
        <v>1</v>
      </c>
      <c r="G12" s="24">
        <f t="shared" si="1"/>
        <v>1</v>
      </c>
      <c r="H12" s="24">
        <f t="shared" si="1"/>
        <v>1</v>
      </c>
      <c r="I12" s="24">
        <f t="shared" si="1"/>
        <v>1</v>
      </c>
      <c r="J12" s="30">
        <f>SUM(D12:I12)</f>
        <v>5</v>
      </c>
      <c r="K12" s="2"/>
      <c r="L12" s="2"/>
    </row>
    <row r="13" spans="1:18" ht="15.75" thickBot="1">
      <c r="A13" s="64" t="s">
        <v>32</v>
      </c>
      <c r="B13" s="18"/>
      <c r="C13" s="66">
        <v>2</v>
      </c>
      <c r="D13" s="24">
        <f t="shared" ref="D13:I13" si="2">COUNTIF(D6:D9,$C$13)</f>
        <v>1</v>
      </c>
      <c r="E13" s="24">
        <f t="shared" si="2"/>
        <v>2</v>
      </c>
      <c r="F13" s="24">
        <f t="shared" si="2"/>
        <v>2</v>
      </c>
      <c r="G13" s="24">
        <f t="shared" si="2"/>
        <v>1</v>
      </c>
      <c r="H13" s="24">
        <f t="shared" si="2"/>
        <v>1</v>
      </c>
      <c r="I13" s="24">
        <f t="shared" si="2"/>
        <v>1</v>
      </c>
      <c r="J13" s="30">
        <f>SUM(D13:I13)</f>
        <v>8</v>
      </c>
      <c r="K13" s="2"/>
      <c r="L13" s="2"/>
    </row>
    <row r="14" spans="1:18" ht="15.75" thickBot="1">
      <c r="A14" s="67" t="s">
        <v>33</v>
      </c>
      <c r="B14" s="18"/>
      <c r="C14" s="68">
        <v>1</v>
      </c>
      <c r="D14" s="31">
        <f t="shared" ref="D14:I14" si="3">COUNTIF(D6:D9,$C$14)</f>
        <v>2</v>
      </c>
      <c r="E14" s="31">
        <f>COUNTIF(E6:E9,$C$14)</f>
        <v>1</v>
      </c>
      <c r="F14" s="31">
        <f t="shared" si="3"/>
        <v>1</v>
      </c>
      <c r="G14" s="31">
        <f t="shared" si="3"/>
        <v>1</v>
      </c>
      <c r="H14" s="31">
        <f t="shared" si="3"/>
        <v>1</v>
      </c>
      <c r="I14" s="31">
        <f t="shared" si="3"/>
        <v>1</v>
      </c>
      <c r="J14" s="30">
        <f>SUM(D14:I14)</f>
        <v>7</v>
      </c>
      <c r="K14" s="2"/>
      <c r="L14" s="2"/>
    </row>
    <row r="15" spans="1:18" ht="15.75" thickBot="1">
      <c r="A15" s="69" t="s">
        <v>34</v>
      </c>
      <c r="B15" s="18"/>
      <c r="C15" s="70" t="s">
        <v>34</v>
      </c>
      <c r="D15" s="32" t="str">
        <f>IF(SUM(D11:D13) &gt;(D3+(D3*$P$6)),"OK","NOT OK")</f>
        <v>NOT OK</v>
      </c>
      <c r="E15" s="32" t="str">
        <f>IF(SUM(E11:E13) &gt;(E3+(E3*$P$6)),"OK","NOT OK")</f>
        <v>OK</v>
      </c>
      <c r="F15" s="32" t="str">
        <f>IF(SUM(F11:F13) &gt;(F3+(F3*$P$6)),"OK","NOT OK")</f>
        <v>OK</v>
      </c>
      <c r="G15" s="32" t="str">
        <f>IF(SUM(G11:G13) &gt;(G3+(G3*$P$6)),"OK","NOT OK")</f>
        <v>OK</v>
      </c>
      <c r="H15" s="32" t="str">
        <f>IF(SUM(H11:H13) &gt;(H3+(H3*$P$6)),"OK","NOT OK")</f>
        <v>OK</v>
      </c>
      <c r="I15" s="32" t="str">
        <f>IF(SUM(I11:I13) &gt;(I3+(I3*$P$6)),"OK","NOT OK")</f>
        <v>OK</v>
      </c>
      <c r="J15" s="33">
        <f>SUM(J11:J14)</f>
        <v>24</v>
      </c>
      <c r="K15" s="2"/>
      <c r="L15" s="2"/>
    </row>
  </sheetData>
  <mergeCells count="2">
    <mergeCell ref="D1:F1"/>
    <mergeCell ref="G1:I1"/>
  </mergeCells>
  <conditionalFormatting sqref="D15:I15">
    <cfRule type="cellIs" dxfId="7" priority="4" stopIfTrue="1" operator="equal">
      <formula>"NOT OK"</formula>
    </cfRule>
  </conditionalFormatting>
  <conditionalFormatting sqref="D6:I9">
    <cfRule type="cellIs" dxfId="5" priority="1" stopIfTrue="1" operator="equal">
      <formula>4</formula>
    </cfRule>
    <cfRule type="cellIs" dxfId="4" priority="2" stopIfTrue="1" operator="equal">
      <formula>3</formula>
    </cfRule>
    <cfRule type="cellIs" dxfId="3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shishir</dc:creator>
  <cp:lastModifiedBy>shishir</cp:lastModifiedBy>
  <dcterms:created xsi:type="dcterms:W3CDTF">2018-09-02T10:12:25Z</dcterms:created>
  <dcterms:modified xsi:type="dcterms:W3CDTF">2018-09-02T10:20:02Z</dcterms:modified>
</cp:coreProperties>
</file>